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ожение № 1" sheetId="1" r:id="rId1"/>
    <sheet name="Приложение № 2" sheetId="6" r:id="rId2"/>
  </sheets>
  <externalReferences>
    <externalReference r:id="rId3"/>
  </externalReferences>
  <calcPr calcId="114210"/>
</workbook>
</file>

<file path=xl/calcChain.xml><?xml version="1.0" encoding="utf-8"?>
<calcChain xmlns="http://schemas.openxmlformats.org/spreadsheetml/2006/main">
  <c r="E109" i="1"/>
  <c r="D109"/>
  <c r="E100"/>
  <c r="D100"/>
  <c r="C111"/>
  <c r="C109"/>
  <c r="C107"/>
  <c r="C105"/>
  <c r="C104"/>
  <c r="C100"/>
  <c r="C96"/>
  <c r="C92"/>
  <c r="F23"/>
  <c r="F25"/>
  <c r="F27"/>
  <c r="F28"/>
  <c r="F29"/>
  <c r="F13"/>
  <c r="F14"/>
  <c r="F16"/>
  <c r="F17"/>
  <c r="F18"/>
  <c r="F10"/>
</calcChain>
</file>

<file path=xl/sharedStrings.xml><?xml version="1.0" encoding="utf-8"?>
<sst xmlns="http://schemas.openxmlformats.org/spreadsheetml/2006/main" count="219" uniqueCount="82">
  <si>
    <t>№ п/п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</si>
  <si>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</si>
  <si>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 </t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</si>
  <si>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</si>
  <si>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Показатель</t>
  </si>
  <si>
    <t>Показатель (группы потребителей с разбивкой по ставкам и дифференциацией по зонам суток)</t>
  </si>
  <si>
    <t>Единица измерения</t>
  </si>
  <si>
    <t>Одноставочный тариф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</si>
  <si>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</si>
  <si>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</si>
  <si>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</si>
  <si>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Одноставочный тариф, дифференцированный по трем зонам суток</t>
  </si>
  <si>
    <t>Пиковая зона</t>
  </si>
  <si>
    <t>Полупиковая зона</t>
  </si>
  <si>
    <t>руб./кВтч</t>
  </si>
  <si>
    <t xml:space="preserve">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</si>
  <si>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 xml:space="preserve">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</si>
  <si>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приравненные к нему категории потребителей: </t>
  </si>
  <si>
    <t>Население, проживающее в сельских населенных пунктах, и приравненные к нему категории потребителей:</t>
  </si>
  <si>
    <t xml:space="preserve">Население и приравненные к нему категории потребителей, за исключением населения и потребителей, указанных в пунктах 2 и 3: </t>
  </si>
  <si>
    <t>4.</t>
  </si>
  <si>
    <t>5.</t>
  </si>
  <si>
    <t>6.</t>
  </si>
  <si>
    <t>7.</t>
  </si>
  <si>
    <t xml:space="preserve">Примечание: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</si>
  <si>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˂1˃</t>
  </si>
  <si>
    <r>
      <t>руб./кВт</t>
    </r>
    <r>
      <rPr>
        <b/>
        <sz val="11"/>
        <color indexed="8"/>
        <rFont val="Calibri"/>
        <family val="2"/>
        <charset val="204"/>
      </rPr>
      <t>∙</t>
    </r>
    <r>
      <rPr>
        <b/>
        <sz val="11"/>
        <color indexed="8"/>
        <rFont val="Times New Roman"/>
        <family val="1"/>
        <charset val="204"/>
      </rPr>
      <t>ч (с НДС)</t>
    </r>
  </si>
  <si>
    <t xml:space="preserve"> ˂1˃ 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</si>
  <si>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Группы (подгруппы) потребителей</t>
  </si>
  <si>
    <r>
      <t>Плановый объем полезного отпуска электрической энергии, млн. кВт</t>
    </r>
    <r>
      <rPr>
        <b/>
        <sz val="9"/>
        <color indexed="8"/>
        <rFont val="Arial Cyr"/>
        <charset val="204"/>
      </rPr>
      <t>∙</t>
    </r>
    <r>
      <rPr>
        <b/>
        <sz val="9"/>
        <color indexed="8"/>
        <rFont val="Times New Roman"/>
        <family val="1"/>
        <charset val="204"/>
      </rPr>
      <t>ч</t>
    </r>
  </si>
  <si>
    <t>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</si>
  <si>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населения;</t>
  </si>
  <si>
    <t>Потребители, приравненные к населению:</t>
  </si>
  <si>
    <t>Население и приравненные к ним, за исключением населения и потребителей, указанных в пунктах 2 и 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населения;</t>
  </si>
  <si>
    <t>1.</t>
  </si>
  <si>
    <t>1.1</t>
  </si>
  <si>
    <t>1.2</t>
  </si>
  <si>
    <t>1.3</t>
  </si>
  <si>
    <t>2.</t>
  </si>
  <si>
    <t>2.1</t>
  </si>
  <si>
    <t>2.2</t>
  </si>
  <si>
    <t>2.3</t>
  </si>
  <si>
    <t>3.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</si>
  <si>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</si>
  <si>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</si>
  <si>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</si>
  <si>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</si>
  <si>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</si>
  <si>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</si>
  <si>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</si>
  <si>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</si>
  <si>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</si>
  <si>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</si>
  <si>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</si>
  <si>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</si>
  <si>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</si>
  <si>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</si>
  <si>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</si>
  <si>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4.4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</si>
  <si>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</t>
    </r>
    <r>
      <rPr>
        <sz val="11"/>
        <color indexed="8"/>
        <rFont val="Calibri"/>
        <family val="2"/>
        <charset val="204"/>
      </rPr>
      <t>˂1˃.</t>
    </r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</si>
  <si>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˂1˃.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</si>
  <si>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</si>
  <si>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˂1˃.</t>
  </si>
  <si>
    <t xml:space="preserve">Содержащиеся за счет прихожан религиозные организации. 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</si>
  <si>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</si>
  <si>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 </t>
    </r>
    <r>
      <rPr>
        <sz val="11"/>
        <color indexed="8"/>
        <rFont val="Arial"/>
        <family val="2"/>
        <charset val="204"/>
      </rPr>
      <t xml:space="preserve">&lt; </t>
    </r>
    <r>
      <rPr>
        <sz val="11"/>
        <color indexed="8"/>
        <rFont val="Times New Roman"/>
        <family val="1"/>
        <charset val="204"/>
      </rPr>
      <t xml:space="preserve">1 </t>
    </r>
    <r>
      <rPr>
        <sz val="11"/>
        <color indexed="8"/>
        <rFont val="Arial"/>
        <family val="2"/>
        <charset val="204"/>
      </rPr>
      <t>&gt;.</t>
    </r>
  </si>
  <si>
    <t>Содержащиеся за счет прихожан религиозные организации.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</si>
  <si>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категориям потребителей, приравненным к населению, указанным в данном пункте  </t>
    </r>
    <r>
      <rPr>
        <sz val="11"/>
        <color indexed="8"/>
        <rFont val="Arial"/>
        <family val="2"/>
        <charset val="204"/>
      </rPr>
      <t xml:space="preserve">&lt; </t>
    </r>
    <r>
      <rPr>
        <sz val="11"/>
        <color indexed="8"/>
        <rFont val="Times New Roman"/>
        <family val="1"/>
        <charset val="204"/>
      </rPr>
      <t xml:space="preserve">1 </t>
    </r>
    <r>
      <rPr>
        <sz val="11"/>
        <color indexed="8"/>
        <rFont val="Arial"/>
        <family val="2"/>
        <charset val="204"/>
      </rPr>
      <t>&gt;.</t>
    </r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</si>
  <si>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</si>
  <si>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</si>
  <si>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категориям потребителей, приравненным к населению, указанным в данном пункте  ˂1˃.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</si>
  <si>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</si>
  <si>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приравненные к нему категории потребителей: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       </t>
  </si>
  <si>
    <t>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</si>
  <si>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 xml:space="preserve"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                                                     </t>
  </si>
  <si>
    <t>Понижающий коэффициент, используемый  при установлении цен (тарифов) на электрическую энергию для населения и приравненных к нему категорий потребителей по Республике Карелия на 2019 год</t>
  </si>
  <si>
    <t>Балансовые показатели планового объема полезного отпуска электрической энергии, используемые при расчете цен (тарифов) на электрическую энергию для населения и приравненных к нему категорий потребителей по Республике Карелия на 2019 год</t>
  </si>
  <si>
    <t>Приложение №  1 к постановлению Государственного комитета                                                                                                                                                                         Республики Карелия по ценам и тарифам от 21.12.2018 № 203</t>
  </si>
  <si>
    <t>Цены (тарифы) на электрическую энергию для населения и приравненных к нему категорий потребителей                           по Республике Карелия на 2019 год</t>
  </si>
  <si>
    <t>Приложение №  2 к постановлению Государственного комитета                                                                                                                                                                         Республики Карелия по ценам и тарифам от 21.12.2018 № 203</t>
  </si>
  <si>
    <t>I полугодие</t>
  </si>
  <si>
    <t>II полугодие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</si>
</sst>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Arial Cyr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distributed" wrapText="1"/>
    </xf>
    <xf numFmtId="2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2" fillId="0" borderId="0" xfId="0" applyNumberFormat="1" applyFont="1"/>
    <xf numFmtId="4" fontId="6" fillId="0" borderId="5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" fontId="1" fillId="0" borderId="3" xfId="0" applyNumberFormat="1" applyFont="1" applyBorder="1" applyAlignment="1">
      <alignment horizontal="center" vertical="center"/>
    </xf>
    <xf numFmtId="16" fontId="1" fillId="0" borderId="4" xfId="0" applyNumberFormat="1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Обычный 100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8;&#1077;&#1074;&#1072;/&#1076;&#1086;&#1082;&#1091;&#1084;&#1077;&#1085;&#1090;&#1099;/&#1050;&#1072;&#1088;&#1077;&#1074;&#1072;/&#1056;&#1072;&#1079;&#1085;&#1086;&#1077;%20&#1050;&#1072;&#1088;&#1077;&#1074;&#1072;/&#1056;&#1077;&#1075;&#1091;&#1083;&#1080;&#1088;&#1086;&#1074;&#1072;&#1085;&#1080;&#1077;%20&#1085;&#1072;%202016%20&#1075;&#1086;&#1076;/&#1058;&#1072;&#1088;&#1080;&#1092;&#1099;%20&#1076;&#1083;&#1103;%20&#1085;&#1072;&#1089;&#1077;&#1083;&#1077;&#1085;&#1080;&#1103;/&#1043;&#1055;%20&#1085;&#1072;&#1089;&#1077;&#1083;&#1077;&#1085;&#1080;&#1077;/Outpu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тр.1_3"/>
      <sheetName val="стр.4_5"/>
      <sheetName val="стр.6_7"/>
    </sheetNames>
    <sheetDataSet>
      <sheetData sheetId="0" refreshError="1"/>
      <sheetData sheetId="1" refreshError="1"/>
      <sheetData sheetId="2" refreshError="1">
        <row r="12">
          <cell r="BP12">
            <v>107.586</v>
          </cell>
        </row>
        <row r="16">
          <cell r="BP16">
            <v>237.2517</v>
          </cell>
        </row>
        <row r="20">
          <cell r="BP20">
            <v>124.28</v>
          </cell>
        </row>
        <row r="23">
          <cell r="BP23">
            <v>14.1937</v>
          </cell>
        </row>
        <row r="25">
          <cell r="BP25">
            <v>3.4752000000000001</v>
          </cell>
        </row>
        <row r="27">
          <cell r="BP27">
            <v>4.5876999999999999</v>
          </cell>
        </row>
        <row r="29">
          <cell r="BP29">
            <v>3.3069000000000002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1"/>
  <sheetViews>
    <sheetView tabSelected="1" topLeftCell="A112" zoomScaleNormal="70" workbookViewId="0">
      <selection activeCell="E127" sqref="E127"/>
    </sheetView>
  </sheetViews>
  <sheetFormatPr defaultRowHeight="15"/>
  <cols>
    <col min="1" max="1" width="4.7109375" customWidth="1"/>
    <col min="2" max="2" width="88" customWidth="1"/>
    <col min="3" max="3" width="10" style="12" hidden="1" customWidth="1"/>
    <col min="4" max="4" width="12" customWidth="1"/>
    <col min="5" max="5" width="12.28515625" customWidth="1"/>
    <col min="6" max="6" width="0" hidden="1" customWidth="1"/>
    <col min="7" max="7" width="10.42578125" bestFit="1" customWidth="1"/>
    <col min="8" max="8" width="9.28515625" bestFit="1" customWidth="1"/>
  </cols>
  <sheetData>
    <row r="1" spans="1:6" ht="27" customHeight="1">
      <c r="B1" s="55" t="s">
        <v>77</v>
      </c>
      <c r="C1" s="55"/>
      <c r="D1" s="55"/>
      <c r="E1" s="55"/>
    </row>
    <row r="2" spans="1:6" ht="19.5" customHeight="1"/>
    <row r="3" spans="1:6" ht="32.25" customHeight="1">
      <c r="A3" s="56" t="s">
        <v>78</v>
      </c>
      <c r="B3" s="56"/>
      <c r="C3" s="56"/>
      <c r="D3" s="56"/>
      <c r="E3" s="56"/>
    </row>
    <row r="4" spans="1:6" ht="18.75" customHeight="1">
      <c r="E4" s="23" t="s">
        <v>26</v>
      </c>
    </row>
    <row r="5" spans="1:6" ht="45" customHeight="1">
      <c r="A5" s="2" t="s">
        <v>0</v>
      </c>
      <c r="B5" s="1" t="s">
        <v>5</v>
      </c>
      <c r="C5" s="4" t="s">
        <v>6</v>
      </c>
      <c r="D5" s="15" t="s">
        <v>80</v>
      </c>
      <c r="E5" s="15" t="s">
        <v>81</v>
      </c>
    </row>
    <row r="6" spans="1:6" ht="13.5" customHeight="1">
      <c r="A6" s="3">
        <v>1</v>
      </c>
      <c r="B6" s="1">
        <v>2</v>
      </c>
      <c r="C6" s="1">
        <v>3</v>
      </c>
      <c r="D6" s="2">
        <v>3</v>
      </c>
      <c r="E6" s="2">
        <v>4</v>
      </c>
    </row>
    <row r="7" spans="1:6" ht="27.75" customHeight="1">
      <c r="A7" s="47" t="s">
        <v>34</v>
      </c>
      <c r="B7" s="45" t="s">
        <v>19</v>
      </c>
      <c r="C7" s="45"/>
      <c r="D7" s="45"/>
      <c r="E7" s="45"/>
    </row>
    <row r="8" spans="1:6" ht="62.25" customHeight="1">
      <c r="A8" s="48"/>
      <c r="B8" s="45" t="s">
        <v>74</v>
      </c>
      <c r="C8" s="45"/>
      <c r="D8" s="45"/>
      <c r="E8" s="45"/>
    </row>
    <row r="9" spans="1:6" ht="120.75" customHeight="1">
      <c r="A9" s="48"/>
      <c r="B9" s="45" t="s">
        <v>73</v>
      </c>
      <c r="C9" s="45"/>
      <c r="D9" s="45"/>
      <c r="E9" s="45"/>
    </row>
    <row r="10" spans="1:6" ht="45.75" customHeight="1">
      <c r="A10" s="48"/>
      <c r="B10" s="45" t="s">
        <v>1</v>
      </c>
      <c r="C10" s="45"/>
      <c r="D10" s="45"/>
      <c r="E10" s="45"/>
      <c r="F10" s="6">
        <f>E12/D12*100</f>
        <v>102.32558139534885</v>
      </c>
    </row>
    <row r="11" spans="1:6" ht="43.5" customHeight="1">
      <c r="A11" s="49"/>
      <c r="B11" s="57" t="s">
        <v>59</v>
      </c>
      <c r="C11" s="58"/>
      <c r="D11" s="58"/>
      <c r="E11" s="59"/>
      <c r="F11" s="6"/>
    </row>
    <row r="12" spans="1:6" ht="18" customHeight="1">
      <c r="A12" s="34" t="s">
        <v>35</v>
      </c>
      <c r="B12" s="18" t="s">
        <v>7</v>
      </c>
      <c r="C12" s="5" t="s">
        <v>14</v>
      </c>
      <c r="D12" s="14">
        <v>3.44</v>
      </c>
      <c r="E12" s="14">
        <v>3.52</v>
      </c>
      <c r="F12" s="6"/>
    </row>
    <row r="13" spans="1:6" ht="19.5" customHeight="1">
      <c r="A13" s="46" t="s">
        <v>36</v>
      </c>
      <c r="B13" s="19" t="s">
        <v>8</v>
      </c>
      <c r="C13" s="5"/>
      <c r="D13" s="14"/>
      <c r="E13" s="14"/>
      <c r="F13" s="6">
        <f t="shared" ref="F13:F18" si="0">E14/D14*100</f>
        <v>102.27272727272727</v>
      </c>
    </row>
    <row r="14" spans="1:6" ht="18" customHeight="1">
      <c r="A14" s="46"/>
      <c r="B14" s="19" t="s">
        <v>9</v>
      </c>
      <c r="C14" s="13" t="s">
        <v>14</v>
      </c>
      <c r="D14" s="21">
        <v>3.96</v>
      </c>
      <c r="E14" s="21">
        <v>4.05</v>
      </c>
      <c r="F14" s="6">
        <f t="shared" si="0"/>
        <v>117.33333333333333</v>
      </c>
    </row>
    <row r="15" spans="1:6" ht="17.25" customHeight="1">
      <c r="A15" s="46"/>
      <c r="B15" s="18" t="s">
        <v>10</v>
      </c>
      <c r="C15" s="13" t="s">
        <v>14</v>
      </c>
      <c r="D15" s="21">
        <v>0.75</v>
      </c>
      <c r="E15" s="21">
        <v>0.88</v>
      </c>
      <c r="F15" s="6"/>
    </row>
    <row r="16" spans="1:6">
      <c r="A16" s="46" t="s">
        <v>37</v>
      </c>
      <c r="B16" s="19" t="s">
        <v>11</v>
      </c>
      <c r="C16" s="13"/>
      <c r="D16" s="21"/>
      <c r="E16" s="21"/>
      <c r="F16" s="6">
        <f t="shared" si="0"/>
        <v>102.17917675544794</v>
      </c>
    </row>
    <row r="17" spans="1:6" ht="17.25" customHeight="1">
      <c r="A17" s="46"/>
      <c r="B17" s="18" t="s">
        <v>12</v>
      </c>
      <c r="C17" s="13" t="s">
        <v>14</v>
      </c>
      <c r="D17" s="26">
        <v>4.13</v>
      </c>
      <c r="E17" s="26">
        <v>4.22</v>
      </c>
      <c r="F17" s="6">
        <f t="shared" si="0"/>
        <v>102.32558139534885</v>
      </c>
    </row>
    <row r="18" spans="1:6" ht="18" customHeight="1">
      <c r="A18" s="46"/>
      <c r="B18" s="18" t="s">
        <v>13</v>
      </c>
      <c r="C18" s="13" t="s">
        <v>14</v>
      </c>
      <c r="D18" s="21">
        <v>3.44</v>
      </c>
      <c r="E18" s="21">
        <v>3.52</v>
      </c>
      <c r="F18" s="6">
        <f t="shared" si="0"/>
        <v>117.33333333333333</v>
      </c>
    </row>
    <row r="19" spans="1:6" ht="17.25" customHeight="1">
      <c r="A19" s="46"/>
      <c r="B19" s="20" t="s">
        <v>10</v>
      </c>
      <c r="C19" s="13" t="s">
        <v>14</v>
      </c>
      <c r="D19" s="14">
        <v>0.75</v>
      </c>
      <c r="E19" s="14">
        <v>0.88</v>
      </c>
      <c r="F19" s="6"/>
    </row>
    <row r="20" spans="1:6" ht="45" customHeight="1">
      <c r="A20" s="47" t="s">
        <v>38</v>
      </c>
      <c r="B20" s="50" t="s">
        <v>17</v>
      </c>
      <c r="C20" s="51"/>
      <c r="D20" s="51"/>
      <c r="E20" s="52"/>
      <c r="F20" s="6"/>
    </row>
    <row r="21" spans="1:6" ht="60.75" customHeight="1">
      <c r="A21" s="48"/>
      <c r="B21" s="45" t="s">
        <v>74</v>
      </c>
      <c r="C21" s="45"/>
      <c r="D21" s="45"/>
      <c r="E21" s="45"/>
      <c r="F21" s="6"/>
    </row>
    <row r="22" spans="1:6" ht="122.25" customHeight="1">
      <c r="A22" s="48"/>
      <c r="B22" s="45" t="s">
        <v>73</v>
      </c>
      <c r="C22" s="45"/>
      <c r="D22" s="45"/>
      <c r="E22" s="45"/>
      <c r="F22" s="6"/>
    </row>
    <row r="23" spans="1:6" ht="49.5" customHeight="1">
      <c r="A23" s="48"/>
      <c r="B23" s="61" t="s">
        <v>1</v>
      </c>
      <c r="C23" s="62"/>
      <c r="D23" s="62"/>
      <c r="E23" s="63"/>
      <c r="F23" s="6">
        <f>E27/D27*100</f>
        <v>102.53623188405798</v>
      </c>
    </row>
    <row r="24" spans="1:6" ht="42" customHeight="1">
      <c r="A24" s="49"/>
      <c r="B24" s="57" t="s">
        <v>60</v>
      </c>
      <c r="C24" s="58"/>
      <c r="D24" s="58"/>
      <c r="E24" s="59"/>
      <c r="F24" s="6"/>
    </row>
    <row r="25" spans="1:6">
      <c r="A25" s="34" t="s">
        <v>39</v>
      </c>
      <c r="B25" s="18" t="s">
        <v>7</v>
      </c>
      <c r="C25" s="5" t="s">
        <v>14</v>
      </c>
      <c r="D25" s="40">
        <v>2.4</v>
      </c>
      <c r="E25" s="40">
        <v>2.46</v>
      </c>
      <c r="F25" s="6">
        <f>E28/D28*100</f>
        <v>115.99999999999999</v>
      </c>
    </row>
    <row r="26" spans="1:6">
      <c r="A26" s="42" t="s">
        <v>40</v>
      </c>
      <c r="B26" s="19" t="s">
        <v>8</v>
      </c>
      <c r="C26" s="5"/>
      <c r="D26" s="41"/>
      <c r="E26" s="41"/>
      <c r="F26" s="6"/>
    </row>
    <row r="27" spans="1:6">
      <c r="A27" s="43"/>
      <c r="B27" s="19" t="s">
        <v>9</v>
      </c>
      <c r="C27" s="13" t="s">
        <v>14</v>
      </c>
      <c r="D27" s="40">
        <v>2.76</v>
      </c>
      <c r="E27" s="40">
        <v>2.83</v>
      </c>
      <c r="F27" s="6">
        <f>E30/D30*100</f>
        <v>102.43055555555556</v>
      </c>
    </row>
    <row r="28" spans="1:6">
      <c r="A28" s="44"/>
      <c r="B28" s="18" t="s">
        <v>10</v>
      </c>
      <c r="C28" s="13" t="s">
        <v>14</v>
      </c>
      <c r="D28" s="40">
        <v>0.5</v>
      </c>
      <c r="E28" s="40">
        <v>0.57999999999999996</v>
      </c>
      <c r="F28" s="6">
        <f>E31/D31*100</f>
        <v>102.50000000000001</v>
      </c>
    </row>
    <row r="29" spans="1:6">
      <c r="A29" s="53" t="s">
        <v>41</v>
      </c>
      <c r="B29" s="19" t="s">
        <v>11</v>
      </c>
      <c r="C29" s="5"/>
      <c r="D29" s="40"/>
      <c r="E29" s="40"/>
      <c r="F29" s="6">
        <f>E32/D32*100</f>
        <v>115.99999999999999</v>
      </c>
    </row>
    <row r="30" spans="1:6" ht="15" customHeight="1">
      <c r="A30" s="53"/>
      <c r="B30" s="18" t="s">
        <v>12</v>
      </c>
      <c r="C30" s="5" t="s">
        <v>14</v>
      </c>
      <c r="D30" s="40">
        <v>2.88</v>
      </c>
      <c r="E30" s="40">
        <v>2.95</v>
      </c>
    </row>
    <row r="31" spans="1:6" ht="16.5" customHeight="1">
      <c r="A31" s="53"/>
      <c r="B31" s="18" t="s">
        <v>13</v>
      </c>
      <c r="C31" s="5" t="s">
        <v>14</v>
      </c>
      <c r="D31" s="40">
        <v>2.4</v>
      </c>
      <c r="E31" s="40">
        <v>2.46</v>
      </c>
    </row>
    <row r="32" spans="1:6" ht="18" customHeight="1">
      <c r="A32" s="53"/>
      <c r="B32" s="18" t="s">
        <v>10</v>
      </c>
      <c r="C32" s="5" t="s">
        <v>14</v>
      </c>
      <c r="D32" s="40">
        <v>0.5</v>
      </c>
      <c r="E32" s="40">
        <v>0.57999999999999996</v>
      </c>
    </row>
    <row r="33" spans="1:5" ht="17.25" customHeight="1">
      <c r="A33" s="54" t="s">
        <v>42</v>
      </c>
      <c r="B33" s="45" t="s">
        <v>18</v>
      </c>
      <c r="C33" s="45"/>
      <c r="D33" s="45"/>
      <c r="E33" s="45"/>
    </row>
    <row r="34" spans="1:5" ht="63" customHeight="1">
      <c r="A34" s="54"/>
      <c r="B34" s="60" t="s">
        <v>74</v>
      </c>
      <c r="C34" s="60"/>
      <c r="D34" s="60"/>
      <c r="E34" s="60"/>
    </row>
    <row r="35" spans="1:5" ht="123" customHeight="1">
      <c r="A35" s="54"/>
      <c r="B35" s="45" t="s">
        <v>73</v>
      </c>
      <c r="C35" s="45"/>
      <c r="D35" s="45"/>
      <c r="E35" s="45"/>
    </row>
    <row r="36" spans="1:5" ht="49.5" customHeight="1">
      <c r="A36" s="54"/>
      <c r="B36" s="60" t="s">
        <v>1</v>
      </c>
      <c r="C36" s="60"/>
      <c r="D36" s="60"/>
      <c r="E36" s="60"/>
    </row>
    <row r="37" spans="1:5" ht="48" customHeight="1">
      <c r="A37" s="54"/>
      <c r="B37" s="45" t="s">
        <v>60</v>
      </c>
      <c r="C37" s="45"/>
      <c r="D37" s="45"/>
      <c r="E37" s="45"/>
    </row>
    <row r="38" spans="1:5">
      <c r="A38" s="34" t="s">
        <v>43</v>
      </c>
      <c r="B38" s="18" t="s">
        <v>7</v>
      </c>
      <c r="C38" s="5" t="s">
        <v>14</v>
      </c>
      <c r="D38" s="40">
        <v>2.4</v>
      </c>
      <c r="E38" s="40">
        <v>2.46</v>
      </c>
    </row>
    <row r="39" spans="1:5">
      <c r="A39" s="42" t="s">
        <v>44</v>
      </c>
      <c r="B39" s="19" t="s">
        <v>8</v>
      </c>
      <c r="C39" s="5"/>
      <c r="D39" s="41"/>
      <c r="E39" s="41"/>
    </row>
    <row r="40" spans="1:5">
      <c r="A40" s="43"/>
      <c r="B40" s="19" t="s">
        <v>9</v>
      </c>
      <c r="C40" s="5" t="s">
        <v>14</v>
      </c>
      <c r="D40" s="40">
        <v>2.76</v>
      </c>
      <c r="E40" s="40">
        <v>2.83</v>
      </c>
    </row>
    <row r="41" spans="1:5" ht="15.75" customHeight="1">
      <c r="A41" s="44"/>
      <c r="B41" s="18" t="s">
        <v>10</v>
      </c>
      <c r="C41" s="5" t="s">
        <v>14</v>
      </c>
      <c r="D41" s="40">
        <v>0.5</v>
      </c>
      <c r="E41" s="40">
        <v>0.57999999999999996</v>
      </c>
    </row>
    <row r="42" spans="1:5">
      <c r="A42" s="42" t="s">
        <v>45</v>
      </c>
      <c r="B42" s="19" t="s">
        <v>11</v>
      </c>
      <c r="C42" s="5"/>
      <c r="D42" s="40"/>
      <c r="E42" s="40"/>
    </row>
    <row r="43" spans="1:5">
      <c r="A43" s="43"/>
      <c r="B43" s="18" t="s">
        <v>12</v>
      </c>
      <c r="C43" s="5" t="s">
        <v>14</v>
      </c>
      <c r="D43" s="40">
        <v>2.88</v>
      </c>
      <c r="E43" s="40">
        <v>2.95</v>
      </c>
    </row>
    <row r="44" spans="1:5">
      <c r="A44" s="43"/>
      <c r="B44" s="18" t="s">
        <v>13</v>
      </c>
      <c r="C44" s="5" t="s">
        <v>14</v>
      </c>
      <c r="D44" s="40">
        <v>2.4</v>
      </c>
      <c r="E44" s="40">
        <v>2.46</v>
      </c>
    </row>
    <row r="45" spans="1:5">
      <c r="A45" s="44"/>
      <c r="B45" s="20" t="s">
        <v>10</v>
      </c>
      <c r="C45" s="5" t="s">
        <v>14</v>
      </c>
      <c r="D45" s="40">
        <v>0.5</v>
      </c>
      <c r="E45" s="40">
        <v>0.57999999999999996</v>
      </c>
    </row>
    <row r="46" spans="1:5" ht="47.25" customHeight="1">
      <c r="A46" s="64" t="s">
        <v>20</v>
      </c>
      <c r="B46" s="57" t="s">
        <v>2</v>
      </c>
      <c r="C46" s="58"/>
      <c r="D46" s="58"/>
      <c r="E46" s="59"/>
    </row>
    <row r="47" spans="1:5" ht="45" customHeight="1">
      <c r="A47" s="65"/>
      <c r="B47" s="57" t="s">
        <v>25</v>
      </c>
      <c r="C47" s="58"/>
      <c r="D47" s="58"/>
      <c r="E47" s="59"/>
    </row>
    <row r="48" spans="1:5">
      <c r="A48" s="35" t="s">
        <v>46</v>
      </c>
      <c r="B48" s="18" t="s">
        <v>7</v>
      </c>
      <c r="C48" s="5" t="s">
        <v>14</v>
      </c>
      <c r="D48" s="40">
        <v>2.4</v>
      </c>
      <c r="E48" s="40">
        <v>2.46</v>
      </c>
    </row>
    <row r="49" spans="1:5">
      <c r="A49" s="46" t="s">
        <v>47</v>
      </c>
      <c r="B49" s="19" t="s">
        <v>8</v>
      </c>
      <c r="C49" s="5"/>
      <c r="D49" s="41"/>
      <c r="E49" s="41"/>
    </row>
    <row r="50" spans="1:5" ht="18.75" customHeight="1">
      <c r="A50" s="46"/>
      <c r="B50" s="19" t="s">
        <v>9</v>
      </c>
      <c r="C50" s="5" t="s">
        <v>14</v>
      </c>
      <c r="D50" s="40">
        <v>2.76</v>
      </c>
      <c r="E50" s="40">
        <v>2.83</v>
      </c>
    </row>
    <row r="51" spans="1:5">
      <c r="A51" s="46"/>
      <c r="B51" s="18" t="s">
        <v>10</v>
      </c>
      <c r="C51" s="5" t="s">
        <v>14</v>
      </c>
      <c r="D51" s="40">
        <v>0.5</v>
      </c>
      <c r="E51" s="40">
        <v>0.57999999999999996</v>
      </c>
    </row>
    <row r="52" spans="1:5">
      <c r="A52" s="42" t="s">
        <v>48</v>
      </c>
      <c r="B52" s="19" t="s">
        <v>11</v>
      </c>
      <c r="C52" s="5"/>
      <c r="D52" s="40"/>
      <c r="E52" s="40"/>
    </row>
    <row r="53" spans="1:5">
      <c r="A53" s="43"/>
      <c r="B53" s="18" t="s">
        <v>12</v>
      </c>
      <c r="C53" s="5" t="s">
        <v>14</v>
      </c>
      <c r="D53" s="40">
        <v>2.88</v>
      </c>
      <c r="E53" s="40">
        <v>2.95</v>
      </c>
    </row>
    <row r="54" spans="1:5">
      <c r="A54" s="43"/>
      <c r="B54" s="18" t="s">
        <v>13</v>
      </c>
      <c r="C54" s="5" t="s">
        <v>14</v>
      </c>
      <c r="D54" s="40">
        <v>2.4</v>
      </c>
      <c r="E54" s="40">
        <v>2.46</v>
      </c>
    </row>
    <row r="55" spans="1:5">
      <c r="A55" s="44"/>
      <c r="B55" s="20" t="s">
        <v>10</v>
      </c>
      <c r="C55" s="5" t="s">
        <v>14</v>
      </c>
      <c r="D55" s="40">
        <v>0.5</v>
      </c>
      <c r="E55" s="40">
        <v>0.57999999999999996</v>
      </c>
    </row>
    <row r="56" spans="1:5" ht="42.75" customHeight="1">
      <c r="A56" s="47" t="s">
        <v>21</v>
      </c>
      <c r="B56" s="57" t="s">
        <v>61</v>
      </c>
      <c r="C56" s="58"/>
      <c r="D56" s="58"/>
      <c r="E56" s="59"/>
    </row>
    <row r="57" spans="1:5" ht="45" customHeight="1">
      <c r="A57" s="49"/>
      <c r="B57" s="57" t="s">
        <v>62</v>
      </c>
      <c r="C57" s="58"/>
      <c r="D57" s="58"/>
      <c r="E57" s="59"/>
    </row>
    <row r="58" spans="1:5">
      <c r="A58" s="34" t="s">
        <v>49</v>
      </c>
      <c r="B58" s="18" t="s">
        <v>7</v>
      </c>
      <c r="C58" s="5" t="s">
        <v>14</v>
      </c>
      <c r="D58" s="14">
        <v>3.44</v>
      </c>
      <c r="E58" s="14">
        <v>3.52</v>
      </c>
    </row>
    <row r="59" spans="1:5">
      <c r="A59" s="43" t="s">
        <v>50</v>
      </c>
      <c r="B59" s="19" t="s">
        <v>8</v>
      </c>
      <c r="C59" s="5"/>
      <c r="D59" s="14"/>
      <c r="E59" s="14"/>
    </row>
    <row r="60" spans="1:5">
      <c r="A60" s="43"/>
      <c r="B60" s="19" t="s">
        <v>9</v>
      </c>
      <c r="C60" s="5" t="s">
        <v>14</v>
      </c>
      <c r="D60" s="21">
        <v>3.96</v>
      </c>
      <c r="E60" s="21">
        <v>4.05</v>
      </c>
    </row>
    <row r="61" spans="1:5">
      <c r="A61" s="44"/>
      <c r="B61" s="18" t="s">
        <v>10</v>
      </c>
      <c r="C61" s="5" t="s">
        <v>14</v>
      </c>
      <c r="D61" s="21">
        <v>0.75</v>
      </c>
      <c r="E61" s="21">
        <v>0.88</v>
      </c>
    </row>
    <row r="62" spans="1:5">
      <c r="A62" s="42" t="s">
        <v>51</v>
      </c>
      <c r="B62" s="19" t="s">
        <v>11</v>
      </c>
      <c r="C62" s="5"/>
      <c r="D62" s="21"/>
      <c r="E62" s="21"/>
    </row>
    <row r="63" spans="1:5">
      <c r="A63" s="43"/>
      <c r="B63" s="18" t="s">
        <v>12</v>
      </c>
      <c r="C63" s="5" t="s">
        <v>14</v>
      </c>
      <c r="D63" s="26">
        <v>4.13</v>
      </c>
      <c r="E63" s="26">
        <v>4.22</v>
      </c>
    </row>
    <row r="64" spans="1:5">
      <c r="A64" s="43"/>
      <c r="B64" s="18" t="s">
        <v>13</v>
      </c>
      <c r="C64" s="5" t="s">
        <v>14</v>
      </c>
      <c r="D64" s="21">
        <v>3.44</v>
      </c>
      <c r="E64" s="21">
        <v>3.52</v>
      </c>
    </row>
    <row r="65" spans="1:5">
      <c r="A65" s="44"/>
      <c r="B65" s="20" t="s">
        <v>10</v>
      </c>
      <c r="C65" s="5" t="s">
        <v>14</v>
      </c>
      <c r="D65" s="14">
        <v>0.75</v>
      </c>
      <c r="E65" s="14">
        <v>0.88</v>
      </c>
    </row>
    <row r="66" spans="1:5" ht="17.25" customHeight="1">
      <c r="A66" s="47" t="s">
        <v>22</v>
      </c>
      <c r="B66" s="57" t="s">
        <v>63</v>
      </c>
      <c r="C66" s="58"/>
      <c r="D66" s="58"/>
      <c r="E66" s="59"/>
    </row>
    <row r="67" spans="1:5" ht="45.75" customHeight="1">
      <c r="A67" s="49"/>
      <c r="B67" s="57" t="s">
        <v>62</v>
      </c>
      <c r="C67" s="58"/>
      <c r="D67" s="58"/>
      <c r="E67" s="59"/>
    </row>
    <row r="68" spans="1:5">
      <c r="A68" s="34" t="s">
        <v>52</v>
      </c>
      <c r="B68" s="18" t="s">
        <v>7</v>
      </c>
      <c r="C68" s="5" t="s">
        <v>14</v>
      </c>
      <c r="D68" s="14">
        <v>3.44</v>
      </c>
      <c r="E68" s="14">
        <v>3.52</v>
      </c>
    </row>
    <row r="69" spans="1:5">
      <c r="A69" s="42" t="s">
        <v>53</v>
      </c>
      <c r="B69" s="19" t="s">
        <v>8</v>
      </c>
      <c r="C69" s="5"/>
      <c r="D69" s="14"/>
      <c r="E69" s="14"/>
    </row>
    <row r="70" spans="1:5" ht="18" customHeight="1">
      <c r="A70" s="43"/>
      <c r="B70" s="19" t="s">
        <v>9</v>
      </c>
      <c r="C70" s="5" t="s">
        <v>14</v>
      </c>
      <c r="D70" s="21">
        <v>3.96</v>
      </c>
      <c r="E70" s="21">
        <v>4.05</v>
      </c>
    </row>
    <row r="71" spans="1:5">
      <c r="A71" s="44"/>
      <c r="B71" s="18" t="s">
        <v>10</v>
      </c>
      <c r="C71" s="5" t="s">
        <v>14</v>
      </c>
      <c r="D71" s="21">
        <v>0.75</v>
      </c>
      <c r="E71" s="21">
        <v>0.88</v>
      </c>
    </row>
    <row r="72" spans="1:5">
      <c r="A72" s="46" t="s">
        <v>54</v>
      </c>
      <c r="B72" s="19" t="s">
        <v>11</v>
      </c>
      <c r="C72" s="5"/>
      <c r="D72" s="21"/>
      <c r="E72" s="21"/>
    </row>
    <row r="73" spans="1:5">
      <c r="A73" s="46"/>
      <c r="B73" s="18" t="s">
        <v>12</v>
      </c>
      <c r="C73" s="5" t="s">
        <v>14</v>
      </c>
      <c r="D73" s="26">
        <v>4.13</v>
      </c>
      <c r="E73" s="26">
        <v>4.22</v>
      </c>
    </row>
    <row r="74" spans="1:5">
      <c r="A74" s="46"/>
      <c r="B74" s="18" t="s">
        <v>13</v>
      </c>
      <c r="C74" s="5" t="s">
        <v>14</v>
      </c>
      <c r="D74" s="21">
        <v>3.44</v>
      </c>
      <c r="E74" s="21">
        <v>3.52</v>
      </c>
    </row>
    <row r="75" spans="1:5" ht="17.25" customHeight="1">
      <c r="A75" s="46"/>
      <c r="B75" s="18" t="s">
        <v>10</v>
      </c>
      <c r="C75" s="5" t="s">
        <v>14</v>
      </c>
      <c r="D75" s="14">
        <v>0.75</v>
      </c>
      <c r="E75" s="14">
        <v>0.88</v>
      </c>
    </row>
    <row r="76" spans="1:5" ht="26.25" customHeight="1">
      <c r="A76" s="54" t="s">
        <v>23</v>
      </c>
      <c r="B76" s="45" t="s">
        <v>64</v>
      </c>
      <c r="C76" s="45"/>
      <c r="D76" s="45"/>
      <c r="E76" s="45"/>
    </row>
    <row r="77" spans="1:5" ht="43.5" customHeight="1">
      <c r="A77" s="54"/>
      <c r="B77" s="45" t="s">
        <v>3</v>
      </c>
      <c r="C77" s="45"/>
      <c r="D77" s="45"/>
      <c r="E77" s="45"/>
    </row>
    <row r="78" spans="1:5" ht="39.75" customHeight="1">
      <c r="A78" s="54"/>
      <c r="B78" s="45" t="s">
        <v>62</v>
      </c>
      <c r="C78" s="45"/>
      <c r="D78" s="45"/>
      <c r="E78" s="45"/>
    </row>
    <row r="79" spans="1:5">
      <c r="A79" s="34" t="s">
        <v>55</v>
      </c>
      <c r="B79" s="18" t="s">
        <v>7</v>
      </c>
      <c r="C79" s="5" t="s">
        <v>14</v>
      </c>
      <c r="D79" s="14">
        <v>3.44</v>
      </c>
      <c r="E79" s="14">
        <v>3.52</v>
      </c>
    </row>
    <row r="80" spans="1:5">
      <c r="A80" s="46" t="s">
        <v>56</v>
      </c>
      <c r="B80" s="19" t="s">
        <v>8</v>
      </c>
      <c r="C80" s="5"/>
      <c r="D80" s="14"/>
      <c r="E80" s="14"/>
    </row>
    <row r="81" spans="1:5">
      <c r="A81" s="46"/>
      <c r="B81" s="19" t="s">
        <v>9</v>
      </c>
      <c r="C81" s="5" t="s">
        <v>14</v>
      </c>
      <c r="D81" s="21">
        <v>3.96</v>
      </c>
      <c r="E81" s="21">
        <v>4.05</v>
      </c>
    </row>
    <row r="82" spans="1:5">
      <c r="A82" s="46"/>
      <c r="B82" s="18" t="s">
        <v>10</v>
      </c>
      <c r="C82" s="5" t="s">
        <v>14</v>
      </c>
      <c r="D82" s="21">
        <v>0.75</v>
      </c>
      <c r="E82" s="21">
        <v>0.88</v>
      </c>
    </row>
    <row r="83" spans="1:5">
      <c r="A83" s="75" t="s">
        <v>57</v>
      </c>
      <c r="B83" s="19" t="s">
        <v>11</v>
      </c>
      <c r="C83" s="5"/>
      <c r="D83" s="21"/>
      <c r="E83" s="21"/>
    </row>
    <row r="84" spans="1:5">
      <c r="A84" s="75"/>
      <c r="B84" s="18" t="s">
        <v>12</v>
      </c>
      <c r="C84" s="5" t="s">
        <v>14</v>
      </c>
      <c r="D84" s="26">
        <v>4.13</v>
      </c>
      <c r="E84" s="26">
        <v>4.22</v>
      </c>
    </row>
    <row r="85" spans="1:5">
      <c r="A85" s="75"/>
      <c r="B85" s="18" t="s">
        <v>13</v>
      </c>
      <c r="C85" s="5" t="s">
        <v>14</v>
      </c>
      <c r="D85" s="21">
        <v>3.44</v>
      </c>
      <c r="E85" s="21">
        <v>3.52</v>
      </c>
    </row>
    <row r="86" spans="1:5">
      <c r="A86" s="75"/>
      <c r="B86" s="20" t="s">
        <v>10</v>
      </c>
      <c r="C86" s="5" t="s">
        <v>14</v>
      </c>
      <c r="D86" s="14">
        <v>0.75</v>
      </c>
      <c r="E86" s="14">
        <v>0.88</v>
      </c>
    </row>
    <row r="87" spans="1:5" ht="9" customHeight="1"/>
    <row r="88" spans="1:5" ht="45" customHeight="1">
      <c r="A88" s="80" t="s">
        <v>76</v>
      </c>
      <c r="B88" s="80"/>
      <c r="C88" s="80"/>
      <c r="D88" s="80"/>
      <c r="E88" s="80"/>
    </row>
    <row r="89" spans="1:5" ht="12.75" customHeight="1"/>
    <row r="90" spans="1:5" ht="41.25" customHeight="1">
      <c r="A90" s="78" t="s">
        <v>0</v>
      </c>
      <c r="B90" s="82" t="s">
        <v>28</v>
      </c>
      <c r="D90" s="73" t="s">
        <v>29</v>
      </c>
      <c r="E90" s="74"/>
    </row>
    <row r="91" spans="1:5">
      <c r="A91" s="79"/>
      <c r="B91" s="83"/>
      <c r="D91" s="15" t="s">
        <v>80</v>
      </c>
      <c r="E91" s="15" t="s">
        <v>81</v>
      </c>
    </row>
    <row r="92" spans="1:5" ht="147" customHeight="1">
      <c r="A92" s="68" t="s">
        <v>34</v>
      </c>
      <c r="B92" s="32" t="s">
        <v>33</v>
      </c>
      <c r="C92" s="67">
        <f>[1]стр.4_5!$BP$12</f>
        <v>107.586</v>
      </c>
      <c r="D92" s="66">
        <v>124.05615405940929</v>
      </c>
      <c r="E92" s="66">
        <v>111.56596954738046</v>
      </c>
    </row>
    <row r="93" spans="1:5" ht="103.5" customHeight="1">
      <c r="A93" s="69"/>
      <c r="B93" s="32" t="s">
        <v>30</v>
      </c>
      <c r="C93" s="67"/>
      <c r="D93" s="66"/>
      <c r="E93" s="66"/>
    </row>
    <row r="94" spans="1:5" ht="60">
      <c r="A94" s="69"/>
      <c r="B94" s="32" t="s">
        <v>1</v>
      </c>
      <c r="C94" s="67"/>
      <c r="D94" s="66"/>
      <c r="E94" s="66"/>
    </row>
    <row r="95" spans="1:5" ht="45">
      <c r="A95" s="70"/>
      <c r="B95" s="32" t="s">
        <v>65</v>
      </c>
      <c r="C95" s="67"/>
      <c r="D95" s="66"/>
      <c r="E95" s="66"/>
    </row>
    <row r="96" spans="1:5" ht="117.75" customHeight="1">
      <c r="A96" s="71" t="s">
        <v>38</v>
      </c>
      <c r="B96" s="32" t="s">
        <v>72</v>
      </c>
      <c r="C96" s="72">
        <f>[1]стр.4_5!$BP$16</f>
        <v>237.2517</v>
      </c>
      <c r="D96" s="66">
        <v>257.35172749608984</v>
      </c>
      <c r="E96" s="66">
        <v>231.44111802018918</v>
      </c>
    </row>
    <row r="97" spans="1:8" ht="147.75" customHeight="1">
      <c r="A97" s="71"/>
      <c r="B97" s="32" t="s">
        <v>73</v>
      </c>
      <c r="C97" s="72"/>
      <c r="D97" s="66"/>
      <c r="E97" s="66"/>
    </row>
    <row r="98" spans="1:8" ht="62.25" customHeight="1">
      <c r="A98" s="71"/>
      <c r="B98" s="33" t="s">
        <v>1</v>
      </c>
      <c r="C98" s="72"/>
      <c r="D98" s="66"/>
      <c r="E98" s="66"/>
    </row>
    <row r="99" spans="1:8" ht="45">
      <c r="A99" s="16"/>
      <c r="B99" s="32" t="s">
        <v>60</v>
      </c>
      <c r="C99" s="72"/>
      <c r="D99" s="36"/>
      <c r="E99" s="36"/>
    </row>
    <row r="100" spans="1:8" ht="135">
      <c r="A100" s="81" t="s">
        <v>42</v>
      </c>
      <c r="B100" s="32" t="s">
        <v>31</v>
      </c>
      <c r="C100" s="76">
        <f>[1]стр.4_5!$BP$20</f>
        <v>124.28</v>
      </c>
      <c r="D100" s="77">
        <f>157.25892305834+0.93146</f>
        <v>158.19038305833999</v>
      </c>
      <c r="E100" s="77">
        <f>141.425827311869+0.92924</f>
        <v>142.35506731186899</v>
      </c>
    </row>
    <row r="101" spans="1:8" ht="105">
      <c r="A101" s="81"/>
      <c r="B101" s="32" t="s">
        <v>30</v>
      </c>
      <c r="C101" s="76"/>
      <c r="D101" s="77"/>
      <c r="E101" s="77"/>
    </row>
    <row r="102" spans="1:8" ht="60">
      <c r="A102" s="81"/>
      <c r="B102" s="32" t="s">
        <v>1</v>
      </c>
      <c r="C102" s="76"/>
      <c r="D102" s="77"/>
      <c r="E102" s="77"/>
    </row>
    <row r="103" spans="1:8" ht="45">
      <c r="A103" s="81"/>
      <c r="B103" s="32" t="s">
        <v>65</v>
      </c>
      <c r="C103" s="76"/>
      <c r="D103" s="77"/>
      <c r="E103" s="77"/>
    </row>
    <row r="104" spans="1:8" ht="15.75">
      <c r="A104" s="30" t="s">
        <v>20</v>
      </c>
      <c r="B104" s="32" t="s">
        <v>32</v>
      </c>
      <c r="C104" s="31">
        <f>C105+C107+C109+C111</f>
        <v>25.563499999999998</v>
      </c>
      <c r="D104" s="37"/>
      <c r="E104" s="37"/>
    </row>
    <row r="105" spans="1:8" ht="60">
      <c r="A105" s="84" t="s">
        <v>46</v>
      </c>
      <c r="B105" s="32" t="s">
        <v>71</v>
      </c>
      <c r="C105" s="85">
        <f>[1]стр.4_5!$BP$23</f>
        <v>14.1937</v>
      </c>
      <c r="D105" s="77">
        <v>16.572108911134155</v>
      </c>
      <c r="E105" s="77">
        <v>14.903600809920746</v>
      </c>
      <c r="G105" s="38"/>
      <c r="H105" s="38"/>
    </row>
    <row r="106" spans="1:8" ht="45">
      <c r="A106" s="84"/>
      <c r="B106" s="32" t="s">
        <v>67</v>
      </c>
      <c r="C106" s="85"/>
      <c r="D106" s="77"/>
      <c r="E106" s="77"/>
      <c r="G106" s="38"/>
    </row>
    <row r="107" spans="1:8" ht="45">
      <c r="A107" s="84" t="s">
        <v>47</v>
      </c>
      <c r="B107" s="32" t="s">
        <v>61</v>
      </c>
      <c r="C107" s="85">
        <f>[1]стр.4_5!$BP$25</f>
        <v>3.4752000000000001</v>
      </c>
      <c r="D107" s="77">
        <v>2.2653733136263794</v>
      </c>
      <c r="E107" s="77">
        <v>2.0372916768035139</v>
      </c>
    </row>
    <row r="108" spans="1:8" ht="45">
      <c r="A108" s="84"/>
      <c r="B108" s="32" t="s">
        <v>67</v>
      </c>
      <c r="C108" s="85"/>
      <c r="D108" s="77"/>
      <c r="E108" s="77"/>
    </row>
    <row r="109" spans="1:8" ht="15" customHeight="1">
      <c r="A109" s="84" t="s">
        <v>48</v>
      </c>
      <c r="B109" s="32" t="s">
        <v>66</v>
      </c>
      <c r="C109" s="85">
        <f>[1]стр.4_5!$BP$27</f>
        <v>4.5876999999999999</v>
      </c>
      <c r="D109" s="77">
        <f>5.45810643649311+0.00024</f>
        <v>5.4583464364931098</v>
      </c>
      <c r="E109" s="77">
        <f>4.90857500054804+0.00016</f>
        <v>4.9087350005480399</v>
      </c>
    </row>
    <row r="110" spans="1:8" ht="45">
      <c r="A110" s="84"/>
      <c r="B110" s="32" t="s">
        <v>67</v>
      </c>
      <c r="C110" s="85"/>
      <c r="D110" s="77"/>
      <c r="E110" s="77"/>
    </row>
    <row r="111" spans="1:8" ht="30">
      <c r="A111" s="84" t="s">
        <v>58</v>
      </c>
      <c r="B111" s="32" t="s">
        <v>64</v>
      </c>
      <c r="C111" s="85">
        <f>[1]стр.4_5!$BP$29</f>
        <v>3.3069000000000002</v>
      </c>
      <c r="D111" s="77">
        <v>2.8435067249072778</v>
      </c>
      <c r="E111" s="77">
        <v>2.5572176332893122</v>
      </c>
    </row>
    <row r="112" spans="1:8" ht="60">
      <c r="A112" s="84"/>
      <c r="B112" s="32" t="s">
        <v>68</v>
      </c>
      <c r="C112" s="85"/>
      <c r="D112" s="77"/>
      <c r="E112" s="77"/>
    </row>
    <row r="113" spans="1:7" ht="45">
      <c r="A113" s="84"/>
      <c r="B113" s="32" t="s">
        <v>67</v>
      </c>
      <c r="C113" s="85"/>
      <c r="D113" s="77"/>
      <c r="E113" s="77"/>
    </row>
    <row r="114" spans="1:7">
      <c r="D114" s="38"/>
      <c r="E114" s="38"/>
      <c r="F114" s="38"/>
      <c r="G114" s="39"/>
    </row>
    <row r="115" spans="1:7">
      <c r="B115" s="51" t="s">
        <v>24</v>
      </c>
      <c r="C115" s="51"/>
      <c r="D115" s="51"/>
      <c r="E115" s="51"/>
    </row>
    <row r="116" spans="1:7" ht="48" customHeight="1">
      <c r="B116" s="86" t="s">
        <v>27</v>
      </c>
      <c r="C116" s="86"/>
      <c r="D116" s="86"/>
      <c r="E116" s="86"/>
    </row>
    <row r="119" spans="1:7">
      <c r="D119" s="38"/>
      <c r="E119" s="38"/>
      <c r="G119" s="39"/>
    </row>
    <row r="120" spans="1:7">
      <c r="D120" s="38"/>
      <c r="E120" s="38"/>
      <c r="G120" s="38"/>
    </row>
    <row r="121" spans="1:7">
      <c r="D121" s="38"/>
      <c r="E121" s="38"/>
      <c r="G121" s="38"/>
    </row>
  </sheetData>
  <mergeCells count="81">
    <mergeCell ref="B116:E116"/>
    <mergeCell ref="E107:E108"/>
    <mergeCell ref="C107:C108"/>
    <mergeCell ref="B115:E115"/>
    <mergeCell ref="C109:C110"/>
    <mergeCell ref="D109:D110"/>
    <mergeCell ref="E111:E113"/>
    <mergeCell ref="D111:D113"/>
    <mergeCell ref="D107:D108"/>
    <mergeCell ref="E105:E106"/>
    <mergeCell ref="D100:D103"/>
    <mergeCell ref="D105:D106"/>
    <mergeCell ref="E109:E110"/>
    <mergeCell ref="A111:A113"/>
    <mergeCell ref="A109:A110"/>
    <mergeCell ref="C105:C106"/>
    <mergeCell ref="A107:A108"/>
    <mergeCell ref="A105:A106"/>
    <mergeCell ref="C111:C113"/>
    <mergeCell ref="A80:A82"/>
    <mergeCell ref="C100:C103"/>
    <mergeCell ref="E100:E103"/>
    <mergeCell ref="A69:A71"/>
    <mergeCell ref="B67:E67"/>
    <mergeCell ref="A90:A91"/>
    <mergeCell ref="B78:E78"/>
    <mergeCell ref="B77:E77"/>
    <mergeCell ref="A88:E88"/>
    <mergeCell ref="A100:A103"/>
    <mergeCell ref="B57:E57"/>
    <mergeCell ref="A56:A57"/>
    <mergeCell ref="A49:A51"/>
    <mergeCell ref="B56:E56"/>
    <mergeCell ref="E96:E98"/>
    <mergeCell ref="A83:A86"/>
    <mergeCell ref="A72:A75"/>
    <mergeCell ref="A76:A78"/>
    <mergeCell ref="B76:E76"/>
    <mergeCell ref="E92:E95"/>
    <mergeCell ref="D96:D98"/>
    <mergeCell ref="C92:C95"/>
    <mergeCell ref="A92:A95"/>
    <mergeCell ref="A96:A98"/>
    <mergeCell ref="C96:C99"/>
    <mergeCell ref="D90:E90"/>
    <mergeCell ref="B90:B91"/>
    <mergeCell ref="A46:A47"/>
    <mergeCell ref="A52:A55"/>
    <mergeCell ref="B46:E46"/>
    <mergeCell ref="B35:E35"/>
    <mergeCell ref="A39:A41"/>
    <mergeCell ref="D92:D95"/>
    <mergeCell ref="A59:A61"/>
    <mergeCell ref="A62:A65"/>
    <mergeCell ref="A66:A67"/>
    <mergeCell ref="B66:E66"/>
    <mergeCell ref="B34:E34"/>
    <mergeCell ref="B47:E47"/>
    <mergeCell ref="B21:E21"/>
    <mergeCell ref="B22:E22"/>
    <mergeCell ref="B23:E23"/>
    <mergeCell ref="B24:E24"/>
    <mergeCell ref="B37:E37"/>
    <mergeCell ref="B36:E36"/>
    <mergeCell ref="B33:E33"/>
    <mergeCell ref="A29:A32"/>
    <mergeCell ref="A33:A37"/>
    <mergeCell ref="A42:A45"/>
    <mergeCell ref="B1:E1"/>
    <mergeCell ref="B8:E8"/>
    <mergeCell ref="A3:E3"/>
    <mergeCell ref="A13:A15"/>
    <mergeCell ref="B11:E11"/>
    <mergeCell ref="A7:A11"/>
    <mergeCell ref="B9:E9"/>
    <mergeCell ref="A26:A28"/>
    <mergeCell ref="B7:E7"/>
    <mergeCell ref="B10:E10"/>
    <mergeCell ref="A16:A19"/>
    <mergeCell ref="A20:A24"/>
    <mergeCell ref="B20:E20"/>
  </mergeCells>
  <phoneticPr fontId="0" type="noConversion"/>
  <pageMargins left="0.70866141732283472" right="0.19685039370078741" top="0.35433070866141736" bottom="0" header="0.31496062992125984" footer="0.31496062992125984"/>
  <pageSetup paperSize="9" scale="79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zoomScaleNormal="70" workbookViewId="0">
      <selection activeCell="G10" sqref="G10"/>
    </sheetView>
  </sheetViews>
  <sheetFormatPr defaultRowHeight="15"/>
  <cols>
    <col min="1" max="1" width="4.140625" customWidth="1"/>
    <col min="2" max="2" width="93.42578125" customWidth="1"/>
    <col min="3" max="3" width="11.140625" customWidth="1"/>
    <col min="4" max="4" width="10.7109375" customWidth="1"/>
  </cols>
  <sheetData>
    <row r="1" spans="1:5" ht="27.75" customHeight="1">
      <c r="B1" s="55" t="s">
        <v>79</v>
      </c>
      <c r="C1" s="55"/>
      <c r="D1" s="55"/>
      <c r="E1" s="29"/>
    </row>
    <row r="2" spans="1:5" ht="11.25" customHeight="1">
      <c r="B2" s="22"/>
      <c r="C2" s="22"/>
      <c r="D2" s="22"/>
    </row>
    <row r="3" spans="1:5" ht="32.25" customHeight="1">
      <c r="A3" s="56" t="s">
        <v>75</v>
      </c>
      <c r="B3" s="56"/>
      <c r="C3" s="56"/>
      <c r="D3" s="56"/>
    </row>
    <row r="4" spans="1:5" ht="9.75" customHeight="1"/>
    <row r="5" spans="1:5" ht="34.5" customHeight="1">
      <c r="A5" s="2" t="s">
        <v>0</v>
      </c>
      <c r="B5" s="1" t="s">
        <v>4</v>
      </c>
      <c r="C5" s="15" t="s">
        <v>80</v>
      </c>
      <c r="D5" s="15" t="s">
        <v>81</v>
      </c>
    </row>
    <row r="6" spans="1:5" ht="15" customHeight="1">
      <c r="A6" s="3">
        <v>1</v>
      </c>
      <c r="B6" s="1">
        <v>2</v>
      </c>
      <c r="C6" s="2">
        <v>3</v>
      </c>
      <c r="D6" s="2">
        <v>4</v>
      </c>
    </row>
    <row r="7" spans="1:5" ht="45.75" customHeight="1">
      <c r="A7" s="68" t="s">
        <v>34</v>
      </c>
      <c r="B7" s="19" t="s">
        <v>17</v>
      </c>
      <c r="C7" s="90">
        <v>0.7</v>
      </c>
      <c r="D7" s="90">
        <v>0.7</v>
      </c>
      <c r="E7" s="8"/>
    </row>
    <row r="8" spans="1:5" ht="73.5" customHeight="1">
      <c r="A8" s="69"/>
      <c r="B8" s="16" t="s">
        <v>16</v>
      </c>
      <c r="C8" s="91"/>
      <c r="D8" s="91"/>
      <c r="E8" s="9"/>
    </row>
    <row r="9" spans="1:5" ht="135.75" customHeight="1">
      <c r="A9" s="69"/>
      <c r="B9" s="16" t="s">
        <v>15</v>
      </c>
      <c r="C9" s="91"/>
      <c r="D9" s="91"/>
      <c r="E9" s="9"/>
    </row>
    <row r="10" spans="1:5" ht="57.75" customHeight="1">
      <c r="A10" s="69"/>
      <c r="B10" s="17" t="s">
        <v>1</v>
      </c>
      <c r="C10" s="91"/>
      <c r="D10" s="91"/>
      <c r="E10" s="7"/>
    </row>
    <row r="11" spans="1:5" ht="51" customHeight="1">
      <c r="A11" s="24"/>
      <c r="B11" s="16" t="s">
        <v>60</v>
      </c>
      <c r="C11" s="92"/>
      <c r="D11" s="92"/>
      <c r="E11" s="7"/>
    </row>
    <row r="12" spans="1:5" ht="27.75" customHeight="1">
      <c r="A12" s="93" t="s">
        <v>38</v>
      </c>
      <c r="B12" s="17" t="s">
        <v>18</v>
      </c>
      <c r="C12" s="72">
        <v>0.7</v>
      </c>
      <c r="D12" s="72">
        <v>0.7</v>
      </c>
      <c r="E12" s="10"/>
    </row>
    <row r="13" spans="1:5" ht="72.75" customHeight="1">
      <c r="A13" s="94"/>
      <c r="B13" s="17" t="s">
        <v>16</v>
      </c>
      <c r="C13" s="72"/>
      <c r="D13" s="72"/>
      <c r="E13" s="7"/>
    </row>
    <row r="14" spans="1:5" ht="133.5" customHeight="1">
      <c r="A14" s="94"/>
      <c r="B14" s="17" t="s">
        <v>15</v>
      </c>
      <c r="C14" s="72"/>
      <c r="D14" s="72"/>
      <c r="E14" s="7"/>
    </row>
    <row r="15" spans="1:5" ht="61.5" customHeight="1">
      <c r="A15" s="94"/>
      <c r="B15" s="17" t="s">
        <v>1</v>
      </c>
      <c r="C15" s="72"/>
      <c r="D15" s="72"/>
      <c r="E15" s="7"/>
    </row>
    <row r="16" spans="1:5" ht="47.25" customHeight="1">
      <c r="A16" s="95"/>
      <c r="B16" s="17" t="s">
        <v>60</v>
      </c>
      <c r="C16" s="72"/>
      <c r="D16" s="72"/>
      <c r="E16" s="7"/>
    </row>
    <row r="17" spans="1:5" ht="44.25" customHeight="1">
      <c r="A17" s="68" t="s">
        <v>42</v>
      </c>
      <c r="B17" s="17" t="s">
        <v>69</v>
      </c>
      <c r="C17" s="87">
        <v>0.7</v>
      </c>
      <c r="D17" s="87">
        <v>0.7</v>
      </c>
      <c r="E17" s="11"/>
    </row>
    <row r="18" spans="1:5" ht="46.5" customHeight="1">
      <c r="A18" s="70"/>
      <c r="B18" s="25" t="s">
        <v>70</v>
      </c>
      <c r="C18" s="88"/>
      <c r="D18" s="88"/>
      <c r="E18" s="7"/>
    </row>
    <row r="19" spans="1:5" ht="4.5" customHeight="1">
      <c r="B19" s="7"/>
    </row>
    <row r="20" spans="1:5">
      <c r="B20" s="27" t="s">
        <v>24</v>
      </c>
      <c r="C20" s="27"/>
      <c r="D20" s="27"/>
      <c r="E20" s="27"/>
    </row>
    <row r="21" spans="1:5" ht="45.75" customHeight="1">
      <c r="B21" s="89" t="s">
        <v>27</v>
      </c>
      <c r="C21" s="89"/>
      <c r="D21" s="89"/>
      <c r="E21" s="28"/>
    </row>
  </sheetData>
  <mergeCells count="12">
    <mergeCell ref="C12:C16"/>
    <mergeCell ref="D12:D16"/>
    <mergeCell ref="C17:C18"/>
    <mergeCell ref="D17:D18"/>
    <mergeCell ref="B21:D21"/>
    <mergeCell ref="B1:D1"/>
    <mergeCell ref="A3:D3"/>
    <mergeCell ref="A7:A10"/>
    <mergeCell ref="C7:C11"/>
    <mergeCell ref="D7:D11"/>
    <mergeCell ref="A12:A16"/>
    <mergeCell ref="A17:A18"/>
  </mergeCells>
  <phoneticPr fontId="0" type="noConversion"/>
  <pageMargins left="0.23622047244094491" right="0.23622047244094491" top="0.35433070866141736" bottom="0.27559055118110237" header="0.31496062992125984" footer="0.31496062992125984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Приложение № 1</vt:lpstr>
      <vt:lpstr>Приложение №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2018-12-21T09:34:12Z</cp:lastPrinted>
  <dcterms:created xsi:type="dcterms:W3CDTF">2006-09-16T00:00:00Z</dcterms:created>
  <dcterms:modified xsi:type="dcterms:W3CDTF">2018-12-24T12:48:49Z</dcterms:modified>
</cp:coreProperties>
</file>